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el A3" sheetId="1" r:id="rId4"/>
    <sheet state="visible" name="Contexte" sheetId="2" r:id="rId5"/>
    <sheet state="visible" name="Cahier des charges" sheetId="3" r:id="rId6"/>
    <sheet state="visible" name="Moyens" sheetId="4" r:id="rId7"/>
    <sheet state="visible" name="Prix"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7">
      <text>
        <t xml:space="preserve">Le candidat a la possibilité d’ajouter une ligne dans autres prestations non prévues</t>
      </text>
    </comment>
    <comment authorId="0" ref="B7">
      <text>
        <t xml:space="preserve">Les dates du FFDM sont de 7 novembre 2021 14h au 14novembre  2020 22 h.</t>
      </text>
    </comment>
    <comment authorId="0" ref="C7">
      <text>
        <t xml:space="preserve">Ce nombre maxi n’est pas contractuel. Il dépend de la programmation et de la disponibilité des invités.</t>
      </text>
    </comment>
    <comment authorId="0" ref="A20">
      <text>
        <t xml:space="preserve">Le candidat a la possibilité d’ajouter une ligne si besoin en justifiant son ajout.</t>
      </text>
    </comment>
  </commentList>
</comments>
</file>

<file path=xl/sharedStrings.xml><?xml version="1.0" encoding="utf-8"?>
<sst xmlns="http://schemas.openxmlformats.org/spreadsheetml/2006/main" count="125" uniqueCount="112">
  <si>
    <t>Festival du Film de Muret 2021</t>
  </si>
  <si>
    <t>Appel d’offres 
Communication, relations avec la presse et les médias</t>
  </si>
  <si>
    <t>Cahier des charges à l’attention du candidat(e) 
Communication, relations avec la presse et les médias
Festival du Film de Muret 
du 7 au 14 novembre 2021 
pour Vive le Cinéma à Muret</t>
  </si>
  <si>
    <t>Réponse attendue le 30 août 2021</t>
  </si>
  <si>
    <t>(à envoyer à jo.loubet@cine-mermoz.com)</t>
  </si>
  <si>
    <t>Contexte</t>
  </si>
  <si>
    <t>Contexte du Festival du Film du Muret</t>
  </si>
  <si>
    <t>Le Festival de Film de Muret a pour objet de promouvoir les films Art et Essai en avant-première, dans un esprit de convivialité et de coopération universelle. Il révèle et met en valeur des œuvres de qualité en vue de servir la promotion du cinéma d’auteur.</t>
  </si>
  <si>
    <t>Les films longs métrages choisis répondent aux critères ci-après :</t>
  </si>
  <si>
    <t>Films Art et Essai,</t>
  </si>
  <si>
    <t>Films en avant première, sortant après le 7 novembre 2021,</t>
  </si>
  <si>
    <t>Ne pas avoir été exploités ailleurs que dans leur pays d'origine,</t>
  </si>
  <si>
    <t>Ne pas avoir été diffusés sur Internet, ni à la télévision,</t>
  </si>
  <si>
    <t>Faire l'objet d'une sortie commerciale dans les salles de cinéma en France.</t>
  </si>
  <si>
    <t>Le Festival du Film de Muret est doté de deux jurys ;</t>
  </si>
  <si>
    <t>Jury  jeunes de 15 à 24 ans,</t>
  </si>
  <si>
    <t>Jury adultes de 25 ans et plus.</t>
  </si>
  <si>
    <r>
      <rPr>
        <rFont val="Arial"/>
        <sz val="11.0"/>
      </rPr>
      <t xml:space="preserve">Les règlements du jury et les renseignements complémentaires sont donnés sur le site du festival </t>
    </r>
    <r>
      <rPr>
        <rFont val="Arial"/>
        <color rgb="FF1155CC"/>
        <sz val="11.0"/>
        <u/>
      </rPr>
      <t>https://festivaldufilmdumuret.fr</t>
    </r>
  </si>
  <si>
    <t>Contexte “Vive le Cinéma à Muret”</t>
  </si>
  <si>
    <t>Vive le Cinéma à Muret exploitait de 1988 à 2013 le cinéma Mermoz à Muret, cinéma classé Art et Essai avec les 3 labels( Jeune-Public, Recherche et Découverte, Patrimoine et Répertoire) et recevait des spectateurs de Muret et des communes voisines (jusqu’à 30 km). Le cinéma Mermoz était partenaire des dispositifs d’éducation à l’image (école et cinéma et lycéens et jeunes au cinéma, ciné-jeunes justice).</t>
  </si>
  <si>
    <t>Après la fermeture du Mermoz l’association a conclu un partenariat avec Véo Muret, participe à la programmation et à l’accompagnement des films d’auteur, soucieuse de permettre à tous les publics, y compris les scolaires, d’accéder à ces films..</t>
  </si>
  <si>
    <t>Notre engagement repose sur  les valeurs ;</t>
  </si>
  <si>
    <t>Favoriser la diffusion du cinéma d’auteur auprès de tous les publics,</t>
  </si>
  <si>
    <t>Contribuer à développer des actions pédagogiques auprès des élèves de primaire, collège et lycée (références et projets antérieurs dans le domaine éducatif),</t>
  </si>
  <si>
    <t>VCM met en place chaque année depuis 2013 le Festival du film de Muret, qui programme en novembre des films d’auteur en avant-première et met en place un jury de jeunes qui décerne le ou les prix du Festival. En 2018, VCM met en place un jury d’adultes qui aura pour objectif d’impliquer les adhérents et spectateurs dans l’analyse filmique et la promotion du cinéma d’auteur,</t>
  </si>
  <si>
    <t>VCM a participé au Parcours Laïque et Citoyen en 2016 à l’intiative du Conseil Départemental, Le projet a été suivi par 180 élèves soit 7 classes de troisième et leurs enseignants. En 2017 et 2018, VCM a participé au PLC, projet suivi par 10 classes de troisième, soit 300 élèves et leurs enseignants. En 2019, le Festival a reçu 959 scolaires de collèges et lycées.</t>
  </si>
  <si>
    <t>En 2020, le Festival de Film de Muret a sélectionné 36 films en avant-première.</t>
  </si>
  <si>
    <t>Appel A2</t>
  </si>
  <si>
    <t>Cahier des charges</t>
  </si>
  <si>
    <t>Appel à projet</t>
  </si>
  <si>
    <t>Avant-propos et précautions</t>
  </si>
  <si>
    <t>Pour des raisons de simplicité de lecture, on utilisera le masculin qui est ici pris dans son sens générique. Dans ce qui suit, on entend par invité ; réalisateur, comédien, technicien du cinéma ayant collaboré au film, distributeur, producteur, ....</t>
  </si>
  <si>
    <t>Besoins</t>
  </si>
  <si>
    <t>Le candidat devra élaborer en collaboration avec la Présidente et l’équipe du Festival du Film de Muret des stratégies de promotions dans les médias qui répondent aux besoins du Festival en terme d’efficacité et de coûts, mais également en termes de réactivité, d’adaptabilité et d’exigences dues aux contraintes d’exploitation cinématographiques d’un festival recevant des invités.</t>
  </si>
  <si>
    <t>Evolution</t>
  </si>
  <si>
    <t>Depuis la création du Festival du Film de Muret, les participants, à 85% du secteur muretain,  assistent à quelques projections en achetant des billets à l’unité ou en prenant un pass 6 films ou 12 films. L’équipe du Festival du Film de Muret a pour objectif de passer un cap en trouvant un public de festivaliers, c'est à dire un public qui s’installe pour quelques jours à Muret pour visionner plusieurs films par jour comme dans un vrai Festival, tout en prenant des moments de détente et de respiration. Ce public est à conquérir d'une part dans une zone géographique en Haute-Garonne et d'autre part dans un avenir proche au delà du département.
Les deux jurys ; jeunes et adultes doivent être mis en valeur dans les phases de promotion du Festival.</t>
  </si>
  <si>
    <t>Actions de presse</t>
  </si>
  <si>
    <t>Les actions de presse et de communication seront conduites conjointement avec l'équipe du festival dans un essor de visibilité sur le plan régional comme sur le plan national grâce au réseau des relations du candidat aux différents secteurs de la presse et des médias régionaux et nationaux.
Le candidat ne doit pas se contenter d'accompagner l'événement, mais de l'anticiper par des actions de presse, des interviews avant qu’il ne se produise. L’équipe de Festival mettra en place des projections privées plusieurs jours avant l'évènement pour les médias possédant une carte de presse.</t>
  </si>
  <si>
    <t>Demande</t>
  </si>
  <si>
    <t>* Collaboration et conseil à la rédaction des supports de communication : dossier de presse, communiqués de presse, invitations presse, invitation aux soirées dédiées, …
* Elaboration du plan d’action médias (presse écrite digitale + médias nationaux et régionaux spécialisés)
* Mise en place de partenariats médias
* Diffusion de l’information aux médias ciblés et définis par le plan d’action
* Suivi et relances directes des contacts journalistes et blogueurs
* Organisation des plannings d’interviews et accompagnement aux rendez-vous presse importants
* Comptes rendus écrits hebdomadaires sur l’avancée des actions pendant la mission
* Participation en présentiel ou à distance aux réunions hebdomadaires de préparation du festival de septembre à la mi-novembre
* Présence sur les temps forts du projet (projections presse, conférences de presse, films avec invités, soirées importantes dédiées, …)
* Veille presse des retombées, compilation et mise en page de la revue de presse</t>
  </si>
  <si>
    <t>Le candidat retenu aura</t>
  </si>
  <si>
    <t>* de l’expérience dans les relations médias (presse écrite, radios régionales et nationales, Télévision (régionales, nationales, internet), 
* un carnet d’adresse d’un réseau développé au sein des médias et journalistes spécialisés culture, cinéma, enjeux sociétaux, politique…
* une bonne connaissance des médias régionaux, nationaux, professionnels.</t>
  </si>
  <si>
    <t>Moyens</t>
  </si>
  <si>
    <t>Les moyens humains</t>
  </si>
  <si>
    <t>Intervenant (à remplir par le candidat)</t>
  </si>
  <si>
    <t>Nom et prénom</t>
  </si>
  <si>
    <t>Fonction</t>
  </si>
  <si>
    <t>Qualification</t>
  </si>
  <si>
    <t>Nom et statut juridique de l’entreprise</t>
  </si>
  <si>
    <t>Courriel</t>
  </si>
  <si>
    <t>Adresse postale</t>
  </si>
  <si>
    <t>Téléphone</t>
  </si>
  <si>
    <t>Intervenant 2</t>
  </si>
  <si>
    <t>Josette LOUBET</t>
  </si>
  <si>
    <t>Présidente de l'association</t>
  </si>
  <si>
    <t>Conseil exploitation, animation en lien avec Véo-Muret, membre du groupe Patrimoine-répertoire de l'AFCAE (Association Française des Cinémas Art et Essai), bénévole de VCM</t>
  </si>
  <si>
    <t>Intervenant 3</t>
  </si>
  <si>
    <t>Caroline SALEIX</t>
  </si>
  <si>
    <t>Bénévoles de VCM</t>
  </si>
  <si>
    <t>Equipe de sélection des films</t>
  </si>
  <si>
    <t>Intervenant 4</t>
  </si>
  <si>
    <t>Emmanuel DUBOIS</t>
  </si>
  <si>
    <t>Intervenant 5</t>
  </si>
  <si>
    <t>Harold DAVID</t>
  </si>
  <si>
    <t>Relecture et corrections</t>
  </si>
  <si>
    <t>Intervenant 6</t>
  </si>
  <si>
    <t>Christian VALADE</t>
  </si>
  <si>
    <t>Conception graphique, équipe de sélection des films</t>
  </si>
  <si>
    <t>Cahiers des charges</t>
  </si>
  <si>
    <t>Prix</t>
  </si>
  <si>
    <t>Bordereau de prix et délais</t>
  </si>
  <si>
    <t>Le candidat peut répondre à tous les points. Toutefois, l'ensemble de l'appel d'offres doit rester cohérent.</t>
  </si>
  <si>
    <t>Le prestataire a la possibilité de rencontrer par tous moyens à sa convenance, le commanditaire avant de répondre à l'appel d'offre.</t>
  </si>
  <si>
    <t>Le prestataire a la possibilité de faire des suggestions qui ne sont pas mentionnées dans l'appel d’offres. Elles doivent concourir à la réussite du projet tout en restant dans le cadre de celui-ci.</t>
  </si>
  <si>
    <t>Désignation des opérations classées</t>
  </si>
  <si>
    <t>Date</t>
  </si>
  <si>
    <t>Quantité</t>
  </si>
  <si>
    <t>Montant unitaire (TTC)</t>
  </si>
  <si>
    <t>Montant TTC</t>
  </si>
  <si>
    <t>Collaboration et conseil à la rédaction des supports de communication : dossier de presse et communiqués de presse, invitations presse, invitations aux soirées dédiées, …</t>
  </si>
  <si>
    <t>S35 à S40</t>
  </si>
  <si>
    <t>Elaboration du plan d’action médias (presse écrite digitale + médias nationaux, régionaux)</t>
  </si>
  <si>
    <t>S35 à S39</t>
  </si>
  <si>
    <t>Mise en place de partenariats médias</t>
  </si>
  <si>
    <t>S39 à S45</t>
  </si>
  <si>
    <t>Diffusion de l’information aux médias ciblés et définis par le plan d’action</t>
  </si>
  <si>
    <t>Suivi et relances directes des contacts journalistes et blogueurs</t>
  </si>
  <si>
    <t>S35 à S48</t>
  </si>
  <si>
    <t>Organisation des plannings d’interviews et accompagnement aux rendez-vous presse importants</t>
  </si>
  <si>
    <t>S40 à S45</t>
  </si>
  <si>
    <t>Réunion bi-mensuelle avec l'équipe du festival</t>
  </si>
  <si>
    <t>S37 à S44</t>
  </si>
  <si>
    <t>Relayer l'information de plusieurs médias sociaux (Facebook, Twitter, Instagram, Tik tok, ...</t>
  </si>
  <si>
    <t>Comptes rendus hebdomadaires  écrits sur l’avancée des actions pendant la mission</t>
  </si>
  <si>
    <t>S37 à 46</t>
  </si>
  <si>
    <t>Présence sur les temps forts du projet (projections presse, conférences de presse, soirées avec invités, soirées dédiées,  …)</t>
  </si>
  <si>
    <t>Exemple : Présentation des films, ouverture, soirées dédiées, palmarès</t>
  </si>
  <si>
    <t>Veille presse des retombées, compilation et mise en page de la revue de presse</t>
  </si>
  <si>
    <t>Réunion Bilan</t>
  </si>
  <si>
    <t>S 50</t>
  </si>
  <si>
    <t>Autres prestations non prévues</t>
  </si>
  <si>
    <t>Total TTC ()</t>
  </si>
  <si>
    <t>Règlement</t>
  </si>
  <si>
    <t>Le règlement se fera par virement après la réunion de bilan en semaine S50 à réception de facture.</t>
  </si>
  <si>
    <t>Réponse à l’appel d’offre</t>
  </si>
  <si>
    <t>Les candidats devront répondre par mail à jo.loubet@cine-mermoz.com avant le 30 août 2021. Une réponse sera donnée avant le 6 septembre 2021.</t>
  </si>
  <si>
    <t>Signature</t>
  </si>
  <si>
    <t>A</t>
  </si>
  <si>
    <t>, le</t>
  </si>
  <si>
    <t xml:space="preserve"> </t>
  </si>
  <si>
    <t>Le candidat écrit ci-contre. 
Je signe l'appel d'offres pour un montant total de xxx€</t>
  </si>
  <si>
    <t>Appels A2</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</si>
</sst>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 ## ## ## ##"/>
    <numFmt numFmtId="165" formatCode="#,##0.00\ [$€-1]"/>
    <numFmt numFmtId="166" formatCode="#,##0&quot;€&quot;"/>
    <numFmt numFmtId="167" formatCode="dd/MM/yyyy"/>
  </numFmts>
  <fonts count="35">
    <font>
      <sz val="10.0"/>
      <color rgb="FF000000"/>
      <name val="Arial"/>
    </font>
    <font>
      <name val="Arial"/>
    </font>
    <font>
      <b/>
      <sz val="24.0"/>
      <color rgb="FF863583"/>
      <name val="Arial"/>
    </font>
    <font>
      <b/>
      <sz val="24.0"/>
      <color rgb="FF73C01B"/>
      <name val="Arial"/>
    </font>
    <font>
      <color theme="1"/>
      <name val="Arial"/>
    </font>
    <font>
      <sz val="14.0"/>
      <color theme="1"/>
      <name val="Arial"/>
    </font>
    <font>
      <b/>
      <sz val="14.0"/>
      <color rgb="FF189CA4"/>
      <name val="Arial"/>
    </font>
    <font>
      <u/>
      <color rgb="FF1155CC"/>
      <name val="Arial"/>
    </font>
    <font>
      <sz val="11.0"/>
      <color theme="1"/>
      <name val="Arial"/>
    </font>
    <font>
      <b/>
      <sz val="14.0"/>
      <color rgb="FF6A3470"/>
      <name val="Arial"/>
    </font>
    <font>
      <b/>
      <sz val="18.0"/>
      <color rgb="FF189CA4"/>
      <name val="Arial"/>
    </font>
    <font>
      <color rgb="FF6A3470"/>
      <name val="Arial"/>
    </font>
    <font>
      <b/>
      <sz val="11.0"/>
      <color theme="1"/>
      <name val="Arial"/>
    </font>
    <font>
      <u/>
      <sz val="11.0"/>
      <color rgb="FF0000FF"/>
      <name val="Arial"/>
    </font>
    <font>
      <u/>
      <color rgb="FF1155CC"/>
      <name val="Arial"/>
    </font>
    <font>
      <u/>
      <sz val="11.0"/>
      <color rgb="FF1155CC"/>
      <name val="Arial"/>
    </font>
    <font>
      <b/>
      <sz val="16.0"/>
      <color rgb="FF189CA4"/>
      <name val="Arial"/>
    </font>
    <font>
      <sz val="11.0"/>
      <color rgb="FFEE0060"/>
      <name val="Arial"/>
    </font>
    <font>
      <b/>
      <sz val="14.0"/>
      <color rgb="FFB14A5A"/>
      <name val="Arial"/>
    </font>
    <font>
      <sz val="11.0"/>
      <color rgb="FF73C01B"/>
      <name val="Arial"/>
    </font>
    <font>
      <sz val="11.0"/>
      <name val="Arial"/>
    </font>
    <font>
      <b/>
      <sz val="16.0"/>
      <color rgb="FFEE0060"/>
      <name val="Arial"/>
    </font>
    <font>
      <sz val="11.0"/>
      <color rgb="FF000000"/>
      <name val="Arial"/>
    </font>
    <font>
      <b/>
      <sz val="14.0"/>
      <color rgb="FFEE0060"/>
      <name val="Arial"/>
    </font>
    <font>
      <u/>
      <sz val="11.0"/>
      <color rgb="FF1155CC"/>
      <name val="Arial"/>
    </font>
    <font>
      <u/>
      <sz val="11.0"/>
      <color rgb="FF1155CC"/>
      <name val="Arial"/>
    </font>
    <font>
      <sz val="14.0"/>
      <color rgb="FF189CA4"/>
      <name val="Arial"/>
    </font>
    <font>
      <b/>
      <sz val="12.0"/>
      <color rgb="FF000000"/>
      <name val="Arial"/>
    </font>
    <font>
      <color rgb="FF189CA4"/>
      <name val="Arial"/>
    </font>
    <font>
      <b/>
      <color theme="1"/>
      <name val="Arial"/>
    </font>
    <font>
      <u/>
      <color rgb="FF000000"/>
      <name val="Arial"/>
    </font>
    <font>
      <u/>
      <sz val="11.0"/>
      <color rgb="FF1155CC"/>
      <name val="Arial"/>
    </font>
    <font>
      <b/>
      <sz val="18.0"/>
      <color rgb="FF863583"/>
      <name val="Arial"/>
    </font>
    <font>
      <b/>
      <sz val="11.0"/>
      <color rgb="FF000000"/>
      <name val="Arial"/>
    </font>
    <font>
      <b/>
      <sz val="11.0"/>
      <color theme="4"/>
      <name val="Arial"/>
    </font>
  </fonts>
  <fills count="7">
    <fill>
      <patternFill patternType="none"/>
    </fill>
    <fill>
      <patternFill patternType="lightGray"/>
    </fill>
    <fill>
      <patternFill patternType="solid">
        <fgColor rgb="FFF6E2C9"/>
        <bgColor rgb="FFF6E2C9"/>
      </patternFill>
    </fill>
    <fill>
      <patternFill patternType="solid">
        <fgColor rgb="FFD9E6F2"/>
        <bgColor rgb="FFD9E6F2"/>
      </patternFill>
    </fill>
    <fill>
      <patternFill patternType="solid">
        <fgColor rgb="FF81C3FE"/>
        <bgColor rgb="FF81C3FE"/>
      </patternFill>
    </fill>
    <fill>
      <patternFill patternType="solid">
        <fgColor rgb="FF9FC5E8"/>
        <bgColor rgb="FF9FC5E8"/>
      </patternFill>
    </fill>
    <fill>
      <patternFill patternType="solid">
        <fgColor theme="4"/>
        <bgColor theme="4"/>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2" fontId="1" numFmtId="0" xfId="0" applyAlignment="1" applyFill="1" applyFont="1">
      <alignment horizontal="center"/>
    </xf>
    <xf borderId="0" fillId="3" fontId="2" numFmtId="0" xfId="0" applyAlignment="1" applyFill="1" applyFont="1">
      <alignment horizontal="center" readingOrder="0"/>
    </xf>
    <xf borderId="0" fillId="3" fontId="3" numFmtId="0" xfId="0" applyAlignment="1" applyFont="1">
      <alignment horizontal="center" readingOrder="0" shrinkToFit="0" wrapText="1"/>
    </xf>
    <xf borderId="0" fillId="3" fontId="4" numFmtId="0" xfId="0" applyFont="1"/>
    <xf borderId="0" fillId="3" fontId="5" numFmtId="0" xfId="0" applyAlignment="1" applyFont="1">
      <alignment horizontal="center" readingOrder="0" shrinkToFit="0" wrapText="1"/>
    </xf>
    <xf borderId="0" fillId="3" fontId="5" numFmtId="0" xfId="0" applyAlignment="1" applyFont="1">
      <alignment horizontal="center" shrinkToFit="0" wrapText="1"/>
    </xf>
    <xf borderId="0" fillId="3" fontId="6" numFmtId="0" xfId="0" applyAlignment="1" applyFont="1">
      <alignment horizontal="center" readingOrder="0" shrinkToFit="0" wrapText="1"/>
    </xf>
    <xf borderId="0" fillId="3" fontId="7" numFmtId="0" xfId="0" applyAlignment="1" applyFont="1">
      <alignment horizontal="right" readingOrder="0"/>
    </xf>
    <xf borderId="0" fillId="3" fontId="2" numFmtId="0" xfId="0" applyAlignment="1" applyFont="1">
      <alignment readingOrder="0"/>
    </xf>
    <xf borderId="0" fillId="3" fontId="8" numFmtId="0" xfId="0" applyFont="1"/>
    <xf borderId="0" fillId="3" fontId="9" numFmtId="0" xfId="0" applyAlignment="1" applyFont="1">
      <alignment readingOrder="0"/>
    </xf>
    <xf borderId="0" fillId="3" fontId="10" numFmtId="0" xfId="0" applyAlignment="1" applyFont="1">
      <alignment readingOrder="0"/>
    </xf>
    <xf borderId="0" fillId="3" fontId="11" numFmtId="0" xfId="0" applyFont="1"/>
    <xf borderId="0" fillId="3" fontId="8" numFmtId="0" xfId="0" applyAlignment="1" applyFont="1">
      <alignment readingOrder="0" shrinkToFit="0" wrapText="1"/>
    </xf>
    <xf borderId="0" fillId="3" fontId="8" numFmtId="0" xfId="0" applyAlignment="1" applyFont="1">
      <alignment readingOrder="0"/>
    </xf>
    <xf borderId="0" fillId="3" fontId="12" numFmtId="0" xfId="0" applyAlignment="1" applyFont="1">
      <alignment readingOrder="0"/>
    </xf>
    <xf borderId="0" fillId="3" fontId="13" numFmtId="0" xfId="0" applyAlignment="1" applyFont="1">
      <alignment readingOrder="0" shrinkToFit="0" wrapText="1"/>
    </xf>
    <xf borderId="0" fillId="3" fontId="14" numFmtId="0" xfId="0" applyAlignment="1" applyFont="1">
      <alignment readingOrder="0"/>
    </xf>
    <xf borderId="0" fillId="3" fontId="15" numFmtId="0" xfId="0" applyAlignment="1" applyFont="1">
      <alignment horizontal="right" readingOrder="0"/>
    </xf>
    <xf borderId="0" fillId="3" fontId="2" numFmtId="0" xfId="0" applyAlignment="1" applyFont="1">
      <alignment horizontal="left" readingOrder="0" vertical="center"/>
    </xf>
    <xf borderId="0" fillId="3" fontId="16" numFmtId="0" xfId="0" applyAlignment="1" applyFont="1">
      <alignment horizontal="left" readingOrder="0" vertical="center"/>
    </xf>
    <xf borderId="0" fillId="3" fontId="17" numFmtId="0" xfId="0" applyAlignment="1" applyFont="1">
      <alignment horizontal="left" shrinkToFit="0" vertical="center" wrapText="1"/>
    </xf>
    <xf borderId="0" fillId="3" fontId="18" numFmtId="0" xfId="0" applyAlignment="1" applyFont="1">
      <alignment horizontal="left" vertical="center"/>
    </xf>
    <xf borderId="0" fillId="3" fontId="8" numFmtId="0" xfId="0" applyAlignment="1" applyFont="1">
      <alignment horizontal="left" readingOrder="0" shrinkToFit="0" vertical="center" wrapText="1"/>
    </xf>
    <xf borderId="0" fillId="3" fontId="19" numFmtId="0" xfId="0" applyAlignment="1" applyFont="1">
      <alignment horizontal="left" shrinkToFit="0" vertical="center" wrapText="1"/>
    </xf>
    <xf borderId="0" fillId="3" fontId="20" numFmtId="0" xfId="0" applyAlignment="1" applyFont="1">
      <alignment horizontal="left" readingOrder="0" shrinkToFit="0" vertical="center" wrapText="1"/>
    </xf>
    <xf borderId="0" fillId="3" fontId="10" numFmtId="0" xfId="0" applyAlignment="1" applyFont="1">
      <alignment horizontal="left" readingOrder="0" vertical="center"/>
    </xf>
    <xf borderId="0" fillId="3" fontId="21" numFmtId="0" xfId="0" applyAlignment="1" applyFont="1">
      <alignment horizontal="left" readingOrder="0" vertical="center"/>
    </xf>
    <xf borderId="0" fillId="3" fontId="22" numFmtId="0" xfId="0" applyAlignment="1" applyFont="1">
      <alignment horizontal="left" readingOrder="0" shrinkToFit="0" vertical="center" wrapText="1"/>
    </xf>
    <xf borderId="0" fillId="3" fontId="23" numFmtId="0" xfId="0" applyAlignment="1" applyFont="1">
      <alignment horizontal="left" readingOrder="0" vertical="center"/>
    </xf>
    <xf borderId="0" fillId="3" fontId="24" numFmtId="0" xfId="0" applyAlignment="1" applyFont="1">
      <alignment horizontal="left" readingOrder="0" vertical="center"/>
    </xf>
    <xf borderId="0" fillId="3" fontId="25" numFmtId="0" xfId="0" applyAlignment="1" applyFont="1">
      <alignment horizontal="right" readingOrder="0" shrinkToFit="0" vertical="center" wrapText="1"/>
    </xf>
    <xf borderId="0" fillId="3" fontId="8" numFmtId="0" xfId="0" applyAlignment="1" applyFont="1">
      <alignment horizontal="left" shrinkToFit="0" wrapText="1"/>
    </xf>
    <xf borderId="0" fillId="3" fontId="6" numFmtId="0" xfId="0" applyAlignment="1" applyFont="1">
      <alignment readingOrder="0"/>
    </xf>
    <xf borderId="0" fillId="3" fontId="26" numFmtId="0" xfId="0" applyAlignment="1" applyFont="1">
      <alignment readingOrder="0"/>
    </xf>
    <xf borderId="0" fillId="3" fontId="27" numFmtId="0" xfId="0" applyAlignment="1" applyFont="1">
      <alignment horizontal="right" vertical="bottom"/>
    </xf>
    <xf borderId="0" fillId="4" fontId="8" numFmtId="0" xfId="0" applyAlignment="1" applyFill="1" applyFont="1">
      <alignment horizontal="left" shrinkToFit="0" vertical="center" wrapText="1"/>
    </xf>
    <xf borderId="0" fillId="3" fontId="27" numFmtId="0" xfId="0" applyAlignment="1" applyFont="1">
      <alignment horizontal="right" shrinkToFit="0" vertical="bottom" wrapText="1"/>
    </xf>
    <xf borderId="0" fillId="4" fontId="8" numFmtId="164" xfId="0" applyAlignment="1" applyFont="1" applyNumberFormat="1">
      <alignment horizontal="left" shrinkToFit="0" vertical="center" wrapText="1"/>
    </xf>
    <xf borderId="0" fillId="3" fontId="28" numFmtId="0" xfId="0" applyFont="1"/>
    <xf borderId="0" fillId="3" fontId="12" numFmtId="0" xfId="0" applyAlignment="1" applyFont="1">
      <alignment horizontal="left" readingOrder="0" shrinkToFit="0" wrapText="1"/>
    </xf>
    <xf borderId="0" fillId="3" fontId="26" numFmtId="0" xfId="0" applyFont="1"/>
    <xf borderId="0" fillId="3" fontId="8" numFmtId="0" xfId="0" applyAlignment="1" applyFont="1">
      <alignment horizontal="left" readingOrder="0" shrinkToFit="0" wrapText="1"/>
    </xf>
    <xf borderId="0" fillId="3" fontId="6" numFmtId="0" xfId="0" applyAlignment="1" applyFont="1">
      <alignment readingOrder="0" vertical="bottom"/>
    </xf>
    <xf borderId="0" fillId="3" fontId="29" numFmtId="0" xfId="0" applyAlignment="1" applyFont="1">
      <alignment readingOrder="0" vertical="bottom"/>
    </xf>
    <xf borderId="0" fillId="3" fontId="28" numFmtId="0" xfId="0" applyAlignment="1" applyFont="1">
      <alignment vertical="bottom"/>
    </xf>
    <xf borderId="0" fillId="3" fontId="8" numFmtId="0" xfId="0" applyAlignment="1" applyFont="1">
      <alignment shrinkToFit="0" vertical="bottom" wrapText="1"/>
    </xf>
    <xf borderId="0" fillId="3" fontId="8" numFmtId="0" xfId="0" applyAlignment="1" applyFont="1">
      <alignment readingOrder="0" shrinkToFit="0" vertical="bottom" wrapText="1"/>
    </xf>
    <xf borderId="0" fillId="3" fontId="30" numFmtId="0" xfId="0" applyAlignment="1" applyFont="1">
      <alignment readingOrder="0" vertical="bottom"/>
    </xf>
    <xf borderId="0" fillId="3" fontId="31" numFmtId="0" xfId="0" applyAlignment="1" applyFont="1">
      <alignment horizontal="right" readingOrder="0" shrinkToFit="0" vertical="bottom" wrapText="1"/>
    </xf>
    <xf borderId="0" fillId="3" fontId="32" numFmtId="0" xfId="0" applyAlignment="1" applyFont="1">
      <alignment readingOrder="0"/>
    </xf>
    <xf borderId="1" fillId="3" fontId="33" numFmtId="0" xfId="0" applyAlignment="1" applyBorder="1" applyFont="1">
      <alignment horizontal="left" readingOrder="0" shrinkToFit="0" vertical="center" wrapText="1"/>
    </xf>
    <xf borderId="1" fillId="3" fontId="33" numFmtId="0" xfId="0" applyAlignment="1" applyBorder="1" applyFont="1">
      <alignment horizontal="center" readingOrder="0" shrinkToFit="0" vertical="center" wrapText="1"/>
    </xf>
    <xf borderId="1" fillId="3" fontId="8" numFmtId="0" xfId="0" applyAlignment="1" applyBorder="1" applyFont="1">
      <alignment horizontal="left" readingOrder="0" shrinkToFit="0" vertical="center" wrapText="1"/>
    </xf>
    <xf borderId="1" fillId="3" fontId="22" numFmtId="0" xfId="0" applyAlignment="1" applyBorder="1" applyFont="1">
      <alignment horizontal="center" readingOrder="0" shrinkToFit="0" vertical="center" wrapText="1"/>
    </xf>
    <xf borderId="1" fillId="3" fontId="8" numFmtId="0" xfId="0" applyAlignment="1" applyBorder="1" applyFont="1">
      <alignment horizontal="center" readingOrder="0" shrinkToFit="0" vertical="center" wrapText="1"/>
    </xf>
    <xf borderId="1" fillId="4" fontId="8" numFmtId="165" xfId="0" applyAlignment="1" applyBorder="1" applyFont="1" applyNumberFormat="1">
      <alignment horizontal="center" readingOrder="0" shrinkToFit="0" vertical="center" wrapText="1"/>
    </xf>
    <xf borderId="1" fillId="5" fontId="8" numFmtId="165" xfId="0" applyAlignment="1" applyBorder="1" applyFill="1" applyFont="1" applyNumberFormat="1">
      <alignment horizontal="center" shrinkToFit="0" vertical="center" wrapText="1"/>
    </xf>
    <xf borderId="1" fillId="3" fontId="22" numFmtId="0" xfId="0" applyAlignment="1" applyBorder="1" applyFont="1">
      <alignment horizontal="left" readingOrder="0" shrinkToFit="0" vertical="center" wrapText="1"/>
    </xf>
    <xf borderId="1" fillId="4" fontId="22" numFmtId="166" xfId="0" applyAlignment="1" applyBorder="1" applyFont="1" applyNumberFormat="1">
      <alignment horizontal="center" readingOrder="0" shrinkToFit="0" vertical="center" wrapText="1"/>
    </xf>
    <xf borderId="1" fillId="4" fontId="8" numFmtId="0" xfId="0" applyAlignment="1" applyBorder="1" applyFont="1">
      <alignment horizontal="center" readingOrder="0" shrinkToFit="0" vertical="center" wrapText="1"/>
    </xf>
    <xf borderId="1" fillId="4" fontId="8" numFmtId="0" xfId="0" applyAlignment="1" applyBorder="1" applyFont="1">
      <alignment horizontal="center" shrinkToFit="0" vertical="center" wrapText="1"/>
    </xf>
    <xf borderId="1" fillId="3" fontId="8" numFmtId="0" xfId="0" applyAlignment="1" applyBorder="1" applyFont="1">
      <alignment horizontal="center" shrinkToFit="0" vertical="center" wrapText="1"/>
    </xf>
    <xf borderId="1" fillId="6" fontId="12" numFmtId="165" xfId="0" applyAlignment="1" applyBorder="1" applyFill="1" applyFont="1" applyNumberFormat="1">
      <alignment horizontal="center" shrinkToFit="0" vertical="center" wrapText="1"/>
    </xf>
    <xf borderId="0" fillId="3" fontId="34" numFmtId="0" xfId="0" applyAlignment="1" applyFont="1">
      <alignment readingOrder="0"/>
    </xf>
    <xf borderId="0" fillId="3" fontId="8" numFmtId="0" xfId="0" applyAlignment="1" applyFont="1">
      <alignment horizontal="right" vertical="bottom"/>
    </xf>
    <xf borderId="0" fillId="4" fontId="8" numFmtId="0" xfId="0" applyAlignment="1" applyFont="1">
      <alignment horizontal="right" vertical="bottom"/>
    </xf>
    <xf borderId="0" fillId="3" fontId="8" numFmtId="0" xfId="0" applyAlignment="1" applyFont="1">
      <alignment horizontal="center" vertical="bottom"/>
    </xf>
    <xf borderId="0" fillId="4" fontId="8" numFmtId="167" xfId="0" applyAlignment="1" applyFont="1" applyNumberFormat="1">
      <alignment horizontal="right" vertical="bottom"/>
    </xf>
    <xf borderId="0" fillId="3" fontId="8" numFmtId="0" xfId="0" applyAlignment="1" applyFont="1">
      <alignment vertical="bottom"/>
    </xf>
    <xf borderId="0" fillId="3" fontId="8" numFmtId="0" xfId="0" applyAlignment="1" applyFont="1">
      <alignment readingOrder="0" vertical="bottom"/>
    </xf>
    <xf borderId="0" fillId="3" fontId="8" numFmtId="0" xfId="0" applyAlignment="1" applyFont="1">
      <alignment horizontal="center" readingOrder="0" shrinkToFit="0" vertical="bottom" wrapText="1"/>
    </xf>
    <xf borderId="0" fillId="4" fontId="8" numFmtId="0" xfId="0" applyAlignment="1" applyFont="1">
      <alignment vertical="bottom"/>
    </xf>
    <xf borderId="0" fillId="6" fontId="8" numFmtId="0" xfId="0" applyAlignment="1" applyFont="1">
      <alignment horizontal="center" vertical="bottom"/>
    </xf>
    <xf borderId="0" fillId="3" fontId="8" numFmtId="164" xfId="0" applyAlignment="1" applyFont="1" applyNumberForma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8229600" cy="61722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cine-mermoz.fr/"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123.57"/>
  </cols>
  <sheetData>
    <row r="1" ht="487.5" customHeight="1">
      <c r="A1" s="1"/>
    </row>
    <row r="2">
      <c r="A2" s="2"/>
    </row>
    <row r="3">
      <c r="A3" s="2" t="s">
        <v>0</v>
      </c>
    </row>
    <row r="4">
      <c r="A4" s="3" t="s">
        <v>1</v>
      </c>
    </row>
    <row r="5">
      <c r="A5" s="4"/>
    </row>
    <row r="6">
      <c r="A6" s="5" t="s">
        <v>2</v>
      </c>
    </row>
    <row r="7">
      <c r="A7" s="6"/>
    </row>
    <row r="8">
      <c r="A8" s="7" t="s">
        <v>3</v>
      </c>
    </row>
    <row r="9">
      <c r="A9" s="5" t="s">
        <v>4</v>
      </c>
    </row>
    <row r="10">
      <c r="A10" s="8" t="s">
        <v>5</v>
      </c>
    </row>
  </sheetData>
  <hyperlinks>
    <hyperlink display="Contexte" location="Contexte!A1" ref="A10"/>
  </hyperlinks>
  <printOptions gridLines="1" horizontalCentered="1"/>
  <pageMargins bottom="0.75" footer="0.0" header="0.0" left="0.25" right="0.25" top="0.39929312813171086"/>
  <pageSetup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8.43"/>
    <col customWidth="1" min="2" max="2" width="12.14"/>
    <col customWidth="1" min="3" max="3" width="75.29"/>
  </cols>
  <sheetData>
    <row r="1">
      <c r="A1" s="9" t="s">
        <v>5</v>
      </c>
      <c r="B1" s="10"/>
      <c r="C1" s="10"/>
    </row>
    <row r="2">
      <c r="A2" s="11"/>
      <c r="B2" s="10"/>
      <c r="C2" s="10"/>
    </row>
    <row r="3">
      <c r="A3" s="12" t="s">
        <v>6</v>
      </c>
      <c r="B3" s="10"/>
      <c r="C3" s="10"/>
    </row>
    <row r="4">
      <c r="A4" s="13"/>
      <c r="B4" s="14" t="s">
        <v>7</v>
      </c>
    </row>
    <row r="5">
      <c r="A5" s="13"/>
      <c r="B5" s="15" t="s">
        <v>8</v>
      </c>
      <c r="C5" s="10"/>
    </row>
    <row r="6">
      <c r="A6" s="13"/>
      <c r="B6" s="16" t="s">
        <v>9</v>
      </c>
      <c r="C6" s="10"/>
    </row>
    <row r="7">
      <c r="A7" s="13"/>
      <c r="B7" s="10"/>
      <c r="C7" s="15" t="s">
        <v>10</v>
      </c>
    </row>
    <row r="8">
      <c r="A8" s="13"/>
      <c r="B8" s="10"/>
      <c r="C8" s="15" t="s">
        <v>11</v>
      </c>
    </row>
    <row r="9">
      <c r="A9" s="13"/>
      <c r="B9" s="10"/>
      <c r="C9" s="15" t="s">
        <v>12</v>
      </c>
    </row>
    <row r="10">
      <c r="A10" s="13"/>
      <c r="B10" s="10"/>
      <c r="C10" s="15" t="s">
        <v>13</v>
      </c>
    </row>
    <row r="11">
      <c r="A11" s="13"/>
      <c r="B11" s="16" t="s">
        <v>14</v>
      </c>
      <c r="C11" s="10"/>
    </row>
    <row r="12">
      <c r="A12" s="13"/>
      <c r="B12" s="10"/>
      <c r="C12" s="15" t="s">
        <v>15</v>
      </c>
    </row>
    <row r="13">
      <c r="A13" s="13"/>
      <c r="B13" s="10"/>
      <c r="C13" s="15" t="s">
        <v>16</v>
      </c>
    </row>
    <row r="14">
      <c r="A14" s="13"/>
      <c r="B14" s="17" t="s">
        <v>17</v>
      </c>
    </row>
    <row r="15">
      <c r="A15" s="11"/>
      <c r="B15" s="10"/>
      <c r="C15" s="10"/>
    </row>
    <row r="16">
      <c r="A16" s="12" t="s">
        <v>18</v>
      </c>
      <c r="B16" s="10"/>
      <c r="C16" s="10"/>
    </row>
    <row r="17">
      <c r="A17" s="13"/>
      <c r="B17" s="14" t="s">
        <v>19</v>
      </c>
    </row>
    <row r="18">
      <c r="A18" s="13"/>
      <c r="B18" s="14" t="s">
        <v>20</v>
      </c>
    </row>
    <row r="19">
      <c r="A19" s="13"/>
      <c r="B19" s="15" t="s">
        <v>21</v>
      </c>
    </row>
    <row r="20">
      <c r="A20" s="13"/>
      <c r="B20" s="10"/>
      <c r="C20" s="14" t="s">
        <v>22</v>
      </c>
    </row>
    <row r="21">
      <c r="A21" s="13"/>
      <c r="B21" s="10"/>
      <c r="C21" s="14" t="s">
        <v>23</v>
      </c>
    </row>
    <row r="22">
      <c r="A22" s="13"/>
      <c r="B22" s="10"/>
      <c r="C22" s="14" t="s">
        <v>24</v>
      </c>
    </row>
    <row r="23">
      <c r="A23" s="13"/>
      <c r="B23" s="10"/>
      <c r="C23" s="14" t="s">
        <v>25</v>
      </c>
    </row>
    <row r="24">
      <c r="A24" s="13"/>
      <c r="B24" s="15" t="s">
        <v>26</v>
      </c>
      <c r="C24" s="14"/>
    </row>
    <row r="25">
      <c r="A25" s="13"/>
      <c r="B25" s="10"/>
      <c r="C25" s="10"/>
    </row>
    <row r="26">
      <c r="A26" s="18" t="s">
        <v>27</v>
      </c>
      <c r="B26" s="10"/>
      <c r="C26" s="19" t="s">
        <v>28</v>
      </c>
    </row>
  </sheetData>
  <mergeCells count="5">
    <mergeCell ref="B4:C4"/>
    <mergeCell ref="B14:C14"/>
    <mergeCell ref="B17:C17"/>
    <mergeCell ref="B18:C18"/>
    <mergeCell ref="B19:C19"/>
  </mergeCells>
  <hyperlinks>
    <hyperlink r:id="rId1" ref="B14"/>
    <hyperlink display="Appel A2" location="Appel A3!A1" ref="A26"/>
    <hyperlink display="Cahier des charges" location="Cahier des charges!A1" ref="C26"/>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32.29"/>
    <col customWidth="1" min="2" max="2" width="84.29"/>
  </cols>
  <sheetData>
    <row r="1">
      <c r="A1" s="20" t="s">
        <v>29</v>
      </c>
    </row>
    <row r="2">
      <c r="A2" s="21" t="s">
        <v>30</v>
      </c>
      <c r="B2" s="22"/>
    </row>
    <row r="3">
      <c r="A3" s="23"/>
      <c r="B3" s="24" t="s">
        <v>31</v>
      </c>
    </row>
    <row r="4">
      <c r="A4" s="23"/>
      <c r="B4" s="24"/>
    </row>
    <row r="5">
      <c r="A5" s="20" t="s">
        <v>28</v>
      </c>
      <c r="B5" s="25"/>
    </row>
    <row r="6">
      <c r="A6" s="21" t="s">
        <v>32</v>
      </c>
      <c r="B6" s="22"/>
    </row>
    <row r="7">
      <c r="A7" s="23"/>
      <c r="B7" s="26" t="s">
        <v>33</v>
      </c>
    </row>
    <row r="8">
      <c r="A8" s="27" t="s">
        <v>34</v>
      </c>
      <c r="B8" s="24"/>
    </row>
    <row r="9">
      <c r="A9" s="28"/>
      <c r="B9" s="24" t="s">
        <v>35</v>
      </c>
    </row>
    <row r="10">
      <c r="A10" s="27" t="s">
        <v>36</v>
      </c>
      <c r="B10" s="24"/>
    </row>
    <row r="11">
      <c r="A11" s="28"/>
      <c r="B11" s="29" t="s">
        <v>37</v>
      </c>
    </row>
    <row r="12">
      <c r="A12" s="27" t="s">
        <v>38</v>
      </c>
      <c r="B12" s="24"/>
    </row>
    <row r="13">
      <c r="A13" s="23"/>
      <c r="B13" s="24" t="s">
        <v>39</v>
      </c>
    </row>
    <row r="14">
      <c r="A14" s="20" t="s">
        <v>40</v>
      </c>
      <c r="B14" s="24"/>
    </row>
    <row r="15">
      <c r="A15" s="30"/>
      <c r="B15" s="26" t="s">
        <v>41</v>
      </c>
    </row>
    <row r="16">
      <c r="A16" s="23"/>
      <c r="B16" s="24"/>
    </row>
    <row r="17">
      <c r="A17" s="31" t="s">
        <v>5</v>
      </c>
      <c r="B17" s="32" t="s">
        <v>42</v>
      </c>
    </row>
  </sheetData>
  <mergeCells count="1">
    <mergeCell ref="A1:B1"/>
  </mergeCells>
  <hyperlinks>
    <hyperlink display="Contexte" location="Contexte!A1" ref="A17"/>
    <hyperlink display="Moyens" location="Moyens!A1" ref="B17"/>
  </hyperlinks>
  <printOptions gridLines="1" horizontalCentered="1"/>
  <pageMargins bottom="0.75" footer="0.0" header="0.0" left="0.25" right="0.25" top="0.75"/>
  <pageSetup paperSize="9" cellComments="atEnd" orientation="portrait"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27.86"/>
    <col customWidth="1" min="2" max="2" width="84.57"/>
  </cols>
  <sheetData>
    <row r="1">
      <c r="A1" s="12" t="s">
        <v>42</v>
      </c>
      <c r="B1" s="33"/>
    </row>
    <row r="2">
      <c r="A2" s="34" t="s">
        <v>43</v>
      </c>
      <c r="B2" s="33"/>
    </row>
    <row r="3">
      <c r="A3" s="35" t="s">
        <v>44</v>
      </c>
      <c r="B3" s="33"/>
    </row>
    <row r="4">
      <c r="A4" s="36" t="s">
        <v>45</v>
      </c>
      <c r="B4" s="37"/>
    </row>
    <row r="5">
      <c r="A5" s="36" t="s">
        <v>46</v>
      </c>
      <c r="B5" s="37"/>
    </row>
    <row r="6">
      <c r="A6" s="36" t="s">
        <v>47</v>
      </c>
      <c r="B6" s="37"/>
    </row>
    <row r="7">
      <c r="A7" s="38" t="s">
        <v>48</v>
      </c>
      <c r="B7" s="37"/>
    </row>
    <row r="8">
      <c r="A8" s="38" t="s">
        <v>49</v>
      </c>
      <c r="B8" s="37"/>
    </row>
    <row r="9">
      <c r="A9" s="38" t="s">
        <v>50</v>
      </c>
      <c r="B9" s="37"/>
    </row>
    <row r="10">
      <c r="A10" s="38" t="s">
        <v>51</v>
      </c>
      <c r="B10" s="39"/>
    </row>
    <row r="11">
      <c r="A11" s="40"/>
      <c r="B11" s="33"/>
    </row>
    <row r="12">
      <c r="A12" s="34" t="s">
        <v>52</v>
      </c>
      <c r="B12" s="41" t="s">
        <v>53</v>
      </c>
    </row>
    <row r="13">
      <c r="A13" s="42"/>
      <c r="B13" s="43" t="s">
        <v>54</v>
      </c>
    </row>
    <row r="14">
      <c r="A14" s="42"/>
      <c r="B14" s="43" t="s">
        <v>55</v>
      </c>
    </row>
    <row r="15">
      <c r="A15" s="34" t="s">
        <v>56</v>
      </c>
      <c r="B15" s="41" t="s">
        <v>57</v>
      </c>
    </row>
    <row r="16">
      <c r="A16" s="42"/>
      <c r="B16" s="43" t="s">
        <v>58</v>
      </c>
    </row>
    <row r="17">
      <c r="A17" s="42"/>
      <c r="B17" s="43" t="s">
        <v>59</v>
      </c>
    </row>
    <row r="18">
      <c r="A18" s="34" t="s">
        <v>60</v>
      </c>
      <c r="B18" s="41" t="s">
        <v>61</v>
      </c>
    </row>
    <row r="19">
      <c r="A19" s="42"/>
      <c r="B19" s="43" t="s">
        <v>58</v>
      </c>
    </row>
    <row r="20">
      <c r="A20" s="42"/>
      <c r="B20" s="43" t="s">
        <v>59</v>
      </c>
    </row>
    <row r="21">
      <c r="A21" s="44" t="s">
        <v>62</v>
      </c>
      <c r="B21" s="45" t="s">
        <v>63</v>
      </c>
    </row>
    <row r="22">
      <c r="A22" s="46"/>
      <c r="B22" s="47" t="s">
        <v>58</v>
      </c>
    </row>
    <row r="23">
      <c r="A23" s="46"/>
      <c r="B23" s="48" t="s">
        <v>64</v>
      </c>
    </row>
    <row r="24">
      <c r="A24" s="44" t="s">
        <v>65</v>
      </c>
      <c r="B24" s="45" t="s">
        <v>66</v>
      </c>
    </row>
    <row r="25">
      <c r="A25" s="46"/>
      <c r="B25" s="47" t="s">
        <v>58</v>
      </c>
    </row>
    <row r="26">
      <c r="A26" s="46"/>
      <c r="B26" s="48" t="s">
        <v>67</v>
      </c>
    </row>
    <row r="27">
      <c r="A27" s="49" t="s">
        <v>68</v>
      </c>
      <c r="B27" s="50" t="s">
        <v>69</v>
      </c>
    </row>
  </sheetData>
  <hyperlinks>
    <hyperlink display="Cahiers des charges" location="Cahier des charges!A1" ref="A27"/>
    <hyperlink display="Prix" location="Prix!A1" ref="B27"/>
  </hyperlinks>
  <printOptions gridLines="1" horizontalCentered="1"/>
  <pageMargins bottom="0.75" footer="0.0" header="0.0" left="0.25" right="0.25" top="0.75"/>
  <pageSetup paperSize="9" cellComments="atEnd" orientation="portrait" pageOrder="overThenDown"/>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47.57"/>
    <col customWidth="1" min="2" max="2" width="36.86"/>
    <col customWidth="1" min="5" max="5" width="18.57"/>
  </cols>
  <sheetData>
    <row r="1">
      <c r="A1" s="51" t="s">
        <v>70</v>
      </c>
      <c r="B1" s="4"/>
      <c r="C1" s="4"/>
      <c r="D1" s="4"/>
      <c r="E1" s="4"/>
    </row>
    <row r="2">
      <c r="A2" s="14" t="s">
        <v>71</v>
      </c>
    </row>
    <row r="3">
      <c r="A3" s="14" t="s">
        <v>72</v>
      </c>
    </row>
    <row r="4">
      <c r="A4" s="14" t="s">
        <v>73</v>
      </c>
    </row>
    <row r="5">
      <c r="A5" s="10"/>
      <c r="B5" s="10"/>
      <c r="C5" s="10"/>
      <c r="D5" s="10"/>
      <c r="E5" s="10"/>
    </row>
    <row r="6">
      <c r="A6" s="10"/>
      <c r="B6" s="10"/>
      <c r="C6" s="10"/>
      <c r="D6" s="10"/>
      <c r="E6" s="10"/>
    </row>
    <row r="7">
      <c r="A7" s="52" t="s">
        <v>74</v>
      </c>
      <c r="B7" s="53" t="s">
        <v>75</v>
      </c>
      <c r="C7" s="53" t="s">
        <v>76</v>
      </c>
      <c r="D7" s="53" t="s">
        <v>77</v>
      </c>
      <c r="E7" s="53" t="s">
        <v>78</v>
      </c>
    </row>
    <row r="8">
      <c r="A8" s="54" t="s">
        <v>79</v>
      </c>
      <c r="B8" s="55" t="s">
        <v>80</v>
      </c>
      <c r="C8" s="56">
        <v>1.0</v>
      </c>
      <c r="D8" s="57"/>
      <c r="E8" s="58">
        <f t="shared" ref="E8:E20" si="1">C8*D8</f>
        <v>0</v>
      </c>
    </row>
    <row r="9">
      <c r="A9" s="59" t="s">
        <v>81</v>
      </c>
      <c r="B9" s="56" t="s">
        <v>82</v>
      </c>
      <c r="C9" s="56">
        <v>1.0</v>
      </c>
      <c r="D9" s="60"/>
      <c r="E9" s="58">
        <f t="shared" si="1"/>
        <v>0</v>
      </c>
    </row>
    <row r="10">
      <c r="A10" s="59" t="s">
        <v>83</v>
      </c>
      <c r="B10" s="56" t="s">
        <v>84</v>
      </c>
      <c r="C10" s="56">
        <v>1.0</v>
      </c>
      <c r="D10" s="60"/>
      <c r="E10" s="58">
        <f t="shared" si="1"/>
        <v>0</v>
      </c>
    </row>
    <row r="11">
      <c r="A11" s="59" t="s">
        <v>85</v>
      </c>
      <c r="B11" s="56" t="s">
        <v>84</v>
      </c>
      <c r="C11" s="61"/>
      <c r="D11" s="57"/>
      <c r="E11" s="58">
        <f t="shared" si="1"/>
        <v>0</v>
      </c>
    </row>
    <row r="12">
      <c r="A12" s="59" t="s">
        <v>86</v>
      </c>
      <c r="B12" s="56" t="s">
        <v>87</v>
      </c>
      <c r="C12" s="61"/>
      <c r="D12" s="61"/>
      <c r="E12" s="58">
        <f t="shared" si="1"/>
        <v>0</v>
      </c>
    </row>
    <row r="13">
      <c r="A13" s="59" t="s">
        <v>88</v>
      </c>
      <c r="B13" s="56" t="s">
        <v>89</v>
      </c>
      <c r="C13" s="56">
        <v>1.0</v>
      </c>
      <c r="D13" s="61"/>
      <c r="E13" s="58">
        <f t="shared" si="1"/>
        <v>0</v>
      </c>
    </row>
    <row r="14">
      <c r="A14" s="59" t="s">
        <v>90</v>
      </c>
      <c r="B14" s="56" t="s">
        <v>91</v>
      </c>
      <c r="C14" s="56">
        <v>7.0</v>
      </c>
      <c r="D14" s="61"/>
      <c r="E14" s="58">
        <f t="shared" si="1"/>
        <v>0</v>
      </c>
    </row>
    <row r="15">
      <c r="A15" s="59" t="s">
        <v>92</v>
      </c>
      <c r="B15" s="56" t="s">
        <v>91</v>
      </c>
      <c r="C15" s="61"/>
      <c r="D15" s="61"/>
      <c r="E15" s="58">
        <f t="shared" si="1"/>
        <v>0</v>
      </c>
    </row>
    <row r="16">
      <c r="A16" s="59" t="s">
        <v>93</v>
      </c>
      <c r="B16" s="56" t="s">
        <v>94</v>
      </c>
      <c r="C16" s="56">
        <v>10.0</v>
      </c>
      <c r="D16" s="61"/>
      <c r="E16" s="58">
        <f t="shared" si="1"/>
        <v>0</v>
      </c>
    </row>
    <row r="17">
      <c r="A17" s="59" t="s">
        <v>95</v>
      </c>
      <c r="B17" s="56" t="s">
        <v>96</v>
      </c>
      <c r="C17" s="56">
        <v>6.0</v>
      </c>
      <c r="D17" s="61"/>
      <c r="E17" s="58">
        <f t="shared" si="1"/>
        <v>0</v>
      </c>
    </row>
    <row r="18">
      <c r="A18" s="59" t="s">
        <v>97</v>
      </c>
      <c r="B18" s="56" t="s">
        <v>87</v>
      </c>
      <c r="C18" s="61"/>
      <c r="D18" s="61"/>
      <c r="E18" s="58">
        <f t="shared" si="1"/>
        <v>0</v>
      </c>
    </row>
    <row r="19">
      <c r="A19" s="59" t="s">
        <v>98</v>
      </c>
      <c r="B19" s="56" t="s">
        <v>99</v>
      </c>
      <c r="C19" s="56">
        <v>1.0</v>
      </c>
      <c r="D19" s="61"/>
      <c r="E19" s="58">
        <f t="shared" si="1"/>
        <v>0</v>
      </c>
    </row>
    <row r="20">
      <c r="A20" s="59" t="s">
        <v>100</v>
      </c>
      <c r="B20" s="62"/>
      <c r="C20" s="61"/>
      <c r="D20" s="61"/>
      <c r="E20" s="58">
        <f t="shared" si="1"/>
        <v>0</v>
      </c>
    </row>
    <row r="21">
      <c r="A21" s="59" t="s">
        <v>101</v>
      </c>
      <c r="B21" s="63"/>
      <c r="C21" s="63"/>
      <c r="D21" s="63"/>
      <c r="E21" s="64">
        <f>SUM(E8:E20)</f>
        <v>0</v>
      </c>
    </row>
    <row r="22">
      <c r="A22" s="10"/>
      <c r="B22" s="10"/>
      <c r="C22" s="10"/>
      <c r="D22" s="10"/>
      <c r="E22" s="10"/>
    </row>
    <row r="23">
      <c r="A23" s="10"/>
      <c r="B23" s="10"/>
      <c r="C23" s="10"/>
      <c r="D23" s="10"/>
      <c r="E23" s="10"/>
    </row>
    <row r="24">
      <c r="A24" s="34" t="s">
        <v>102</v>
      </c>
      <c r="B24" s="10"/>
      <c r="C24" s="10"/>
      <c r="D24" s="10"/>
      <c r="E24" s="10"/>
    </row>
    <row r="25">
      <c r="A25" s="14" t="s">
        <v>103</v>
      </c>
    </row>
    <row r="26">
      <c r="A26" s="65"/>
      <c r="B26" s="10"/>
      <c r="C26" s="10"/>
      <c r="D26" s="10"/>
      <c r="E26" s="10"/>
    </row>
    <row r="27">
      <c r="A27" s="34" t="s">
        <v>104</v>
      </c>
      <c r="B27" s="10"/>
      <c r="C27" s="10"/>
      <c r="D27" s="10"/>
      <c r="E27" s="10"/>
    </row>
    <row r="28">
      <c r="A28" s="14" t="s">
        <v>105</v>
      </c>
    </row>
    <row r="29">
      <c r="A29" s="65"/>
      <c r="B29" s="10"/>
      <c r="C29" s="10"/>
      <c r="D29" s="10"/>
      <c r="E29" s="10"/>
    </row>
    <row r="30">
      <c r="A30" s="34" t="s">
        <v>106</v>
      </c>
      <c r="B30" s="10"/>
      <c r="C30" s="10"/>
      <c r="D30" s="10"/>
      <c r="E30" s="10"/>
    </row>
    <row r="31">
      <c r="A31" s="10"/>
      <c r="B31" s="10"/>
      <c r="C31" s="10"/>
      <c r="D31" s="10"/>
      <c r="E31" s="10"/>
    </row>
    <row r="32">
      <c r="A32" s="10"/>
      <c r="B32" s="10"/>
      <c r="C32" s="10"/>
      <c r="D32" s="10"/>
      <c r="E32" s="10"/>
    </row>
    <row r="33" ht="22.5" customHeight="1">
      <c r="A33" s="66" t="s">
        <v>107</v>
      </c>
      <c r="B33" s="67"/>
      <c r="C33" s="68" t="s">
        <v>108</v>
      </c>
      <c r="D33" s="69"/>
      <c r="E33" s="70" t="s">
        <v>106</v>
      </c>
    </row>
    <row r="34">
      <c r="A34" s="70"/>
      <c r="B34" s="71" t="s">
        <v>109</v>
      </c>
      <c r="C34" s="70"/>
      <c r="D34" s="72" t="s">
        <v>110</v>
      </c>
      <c r="E34" s="73"/>
    </row>
    <row r="35">
      <c r="A35" s="70"/>
      <c r="B35" s="70"/>
      <c r="C35" s="70"/>
      <c r="D35" s="70"/>
      <c r="E35" s="74" t="str">
        <f>Moyens!B4</f>
        <v/>
      </c>
    </row>
    <row r="36">
      <c r="A36" s="70"/>
      <c r="B36" s="70"/>
      <c r="C36" s="70"/>
      <c r="D36" s="70"/>
      <c r="E36" s="68" t="str">
        <f>Moyens!B8</f>
        <v/>
      </c>
    </row>
    <row r="37">
      <c r="A37" s="70"/>
      <c r="B37" s="70"/>
      <c r="C37" s="70"/>
      <c r="D37" s="70"/>
      <c r="E37" s="75" t="str">
        <f>Moyens!B10</f>
        <v/>
      </c>
    </row>
    <row r="38">
      <c r="A38" s="18" t="s">
        <v>111</v>
      </c>
      <c r="B38" s="4"/>
      <c r="C38" s="4"/>
      <c r="D38" s="4"/>
      <c r="E38" s="8" t="s">
        <v>42</v>
      </c>
    </row>
  </sheetData>
  <mergeCells count="5">
    <mergeCell ref="A2:E2"/>
    <mergeCell ref="A3:E3"/>
    <mergeCell ref="A4:E4"/>
    <mergeCell ref="A25:E25"/>
    <mergeCell ref="A28:E28"/>
  </mergeCells>
  <hyperlinks>
    <hyperlink display="Appels A2" location="Appel A3!A1" ref="A38"/>
    <hyperlink display="Moyens" location="Moyens!A1" ref="E38"/>
  </hyperlinks>
  <printOptions gridLines="1" horizontalCentered="1"/>
  <pageMargins bottom="0.2466222261989979" footer="0.0" header="0.0" left="0.25" right="0.25" top="0.22313439513242667"/>
  <pageSetup paperSize="9" cellComments="atEnd" orientation="portrait" pageOrder="overThenDown"/>
  <drawing r:id="rId2"/>
  <legacyDrawing r:id="rId3"/>
</worksheet>
</file>